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384"/>
  </bookViews>
  <sheets>
    <sheet name="Меню с 09.01.24" sheetId="1" r:id="rId1"/>
  </sheets>
  <calcPr calcId="152511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J43" i="1" s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119" i="1" l="1"/>
  <c r="F24" i="1"/>
  <c r="H81" i="1"/>
  <c r="J62" i="1"/>
  <c r="J24" i="1"/>
  <c r="I81" i="1"/>
  <c r="I24" i="1"/>
  <c r="F43" i="1"/>
  <c r="G24" i="1"/>
  <c r="H24" i="1"/>
  <c r="H195" i="1"/>
  <c r="F195" i="1"/>
  <c r="J195" i="1"/>
  <c r="G195" i="1"/>
  <c r="I195" i="1"/>
  <c r="G176" i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I157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<sst xmlns="http://schemas.openxmlformats.org/spreadsheetml/2006/main" count="313" uniqueCount="117">
  <si>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</si>
  <si>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</si>
  <si>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</si>
  <si>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</si>
  <si>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</si>
  <si>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</si>
  <si>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</si>
  <si>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</si>
  <si>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</si>
  <si>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</si>
  <si>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</si>
  <si>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</si>
  <si>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</si>
  <si>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</si>
  <si>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</si>
  <si>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</si>
  <si>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</si>
  <si>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</si>
  <si>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</si>
  <si>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</si>
  <si>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</si>
  <si>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</si>
  <si>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</si>
  <si>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</si>
  <si>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</si>
  <si>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</si>
  <si>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</si>
  <si>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</si>
  <si>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</si>
  <si>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</si>
  <si>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</si>
  <si>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</si>
  <si>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</si>
  <si>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</si>
  <si>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</si>
  <si>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</si>
  <si>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</si>
  <si>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</si>
  <si>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</si>
  <si>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</si>
  <si>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</si>
  <si>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</si>
  <si>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</si>
  <si>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</si>
  <si>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</si>
  <si>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</si>
  <si>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</si>
  <si>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</si>
  <si>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</si>
  <si>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</si>
  <si>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</si>
  <si>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</si>
  <si>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</si>
  <si>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</si>
  <si>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</si>
  <si>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</si>
  <si>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</si>
  <si>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</si>
  <si>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</si>
  <si>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</si>
  <si>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</si>
  <si>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</si>
  <si>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</si>
  <si>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</si>
  <si>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</si>
  <si>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</si>
  <si>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</si>
  <si>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</si>
  <si>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</si>
  <si>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</si>
  <si>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</si>
  <si>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</si>
  <si>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</si>
  <si>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</si>
  <si>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</si>
  <si>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</si>
  <si>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</si>
  <si>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</si>
  <si>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</si>
  <si>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</si>
  <si>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</si>
  <si>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</si>
  <si>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</si>
  <si>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</si>
  <si>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</si>
  <si>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</si>
  <si>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</si>
  <si>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</si>
  <si>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</si>
  <si>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</si>
  <si>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</si>
  <si>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</si>
  <si>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</si>
  <si>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</si>
  <si>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</si>
  <si>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</si>
  <si>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</si>
  <si>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</si>
  <si>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</si>
  <si>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250</t>
  </si>
  <si>
    <t>Джем</t>
  </si>
  <si>
    <t>143</t>
  </si>
  <si>
    <t>Соус Болоньезе</t>
  </si>
  <si>
    <t>291</t>
  </si>
  <si>
    <t>267</t>
  </si>
  <si>
    <t>Булочка с кокосовой стружкой</t>
  </si>
  <si>
    <t>144</t>
  </si>
  <si>
    <t>Гуляш из отварного мяса</t>
  </si>
  <si>
    <t>414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</si>
  <si>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</si>
  <si>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</si>
  <si>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</si>
  <si>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</si>
  <si>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</si>
  <si>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</si>
  <si>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</si>
  <si>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МОУ "СОШ № 44 имени Героя России Н.В. Исаева" 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</si>
</sst>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8" t="s">
        <v>116</v>
      </c>
      <c r="D1" s="59"/>
      <c r="E1" s="59"/>
      <c r="F1" s="3" t="s">
        <v>1</v>
      </c>
      <c r="G1" s="2" t="s">
        <v>2</v>
      </c>
      <c r="H1" s="60" t="s">
        <v>73</v>
      </c>
      <c r="I1" s="60"/>
      <c r="J1" s="60"/>
      <c r="K1" s="60"/>
    </row>
    <row r="2" spans="1:12">
      <c r="A2" s="42" t="s">
        <v>3</v>
      </c>
      <c r="C2" s="2"/>
      <c r="G2" s="2" t="s">
        <v>4</v>
      </c>
      <c r="H2" s="60" t="s">
        <v>74</v>
      </c>
      <c r="I2" s="60"/>
      <c r="J2" s="60"/>
      <c r="K2" s="60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2</v>
      </c>
      <c r="I3" s="7">
        <v>9</v>
      </c>
      <c r="J3" s="8">
        <v>24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40.200000000000003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>
        <v>260</v>
      </c>
      <c r="L6" s="12"/>
    </row>
    <row r="7" spans="1:12">
      <c r="A7" s="10"/>
      <c r="B7" s="11"/>
      <c r="C7" s="47"/>
      <c r="D7" s="6" t="s">
        <v>26</v>
      </c>
      <c r="E7" s="13" t="s">
        <v>45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69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28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76</v>
      </c>
      <c r="E10" s="13" t="s">
        <v>77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78</v>
      </c>
      <c r="E11" s="13" t="s">
        <v>79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80</v>
      </c>
      <c r="E12" s="13" t="s">
        <v>81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82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46</v>
      </c>
      <c r="L14" s="12"/>
    </row>
    <row r="15" spans="1:12">
      <c r="A15" s="10"/>
      <c r="B15" s="11"/>
      <c r="C15" s="47"/>
      <c r="D15" s="6" t="s">
        <v>32</v>
      </c>
      <c r="E15" s="13" t="s">
        <v>53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>
        <v>144</v>
      </c>
      <c r="L15" s="12"/>
    </row>
    <row r="16" spans="1:12">
      <c r="A16" s="10"/>
      <c r="B16" s="11"/>
      <c r="C16" s="47"/>
      <c r="D16" s="6" t="s">
        <v>34</v>
      </c>
      <c r="E16" s="13" t="s">
        <v>83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>
        <v>390</v>
      </c>
      <c r="L16" s="12"/>
    </row>
    <row r="17" spans="1:12">
      <c r="A17" s="10"/>
      <c r="B17" s="11"/>
      <c r="C17" s="47"/>
      <c r="D17" s="6" t="s">
        <v>35</v>
      </c>
      <c r="E17" s="13" t="s">
        <v>84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37</v>
      </c>
      <c r="E18" s="13" t="s">
        <v>38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39</v>
      </c>
      <c r="E19" s="13" t="s">
        <v>40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41</v>
      </c>
      <c r="E20" s="13" t="s">
        <v>42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 t="shared" si="1"/>
        <v>24.049999999999997</v>
      </c>
      <c r="I23" s="18">
        <f t="shared" si="1"/>
        <v>102.66000000000001</v>
      </c>
      <c r="J23" s="18">
        <f t="shared" si="1"/>
        <v>716.11000000000013</v>
      </c>
      <c r="K23" s="19"/>
      <c r="L23" s="18"/>
    </row>
    <row r="24" spans="1:12" ht="13.8" thickBot="1">
      <c r="A24" s="20">
        <f>A6</f>
        <v>1</v>
      </c>
      <c r="B24" s="21">
        <f>B6</f>
        <v>1</v>
      </c>
      <c r="C24" s="51" t="s">
        <v>43</v>
      </c>
      <c r="D24" s="52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44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48</v>
      </c>
      <c r="E26" s="13" t="s">
        <v>85</v>
      </c>
      <c r="F26" s="12">
        <v>100</v>
      </c>
      <c r="G26" s="12">
        <v>7.62</v>
      </c>
      <c r="H26" s="12">
        <v>6.17</v>
      </c>
      <c r="I26" s="12">
        <v>50.26</v>
      </c>
      <c r="J26" s="12">
        <v>296.07</v>
      </c>
      <c r="K26" s="14">
        <v>438</v>
      </c>
      <c r="L26" s="12"/>
    </row>
    <row r="27" spans="1:12">
      <c r="A27" s="10"/>
      <c r="B27" s="11"/>
      <c r="C27" s="47"/>
      <c r="D27" s="6" t="s">
        <v>26</v>
      </c>
      <c r="E27" s="13" t="s">
        <v>52</v>
      </c>
      <c r="F27" s="12">
        <v>200</v>
      </c>
      <c r="G27" s="12">
        <v>0.24</v>
      </c>
      <c r="H27" s="12">
        <v>0</v>
      </c>
      <c r="I27" s="12">
        <v>7.14</v>
      </c>
      <c r="J27" s="12">
        <v>29.8</v>
      </c>
      <c r="K27" s="14">
        <v>144</v>
      </c>
      <c r="L27" s="12"/>
    </row>
    <row r="28" spans="1:12">
      <c r="A28" s="10"/>
      <c r="B28" s="11"/>
      <c r="C28" s="47"/>
      <c r="D28" s="6" t="s">
        <v>27</v>
      </c>
      <c r="E28" s="13"/>
      <c r="F28" s="12"/>
      <c r="G28" s="12"/>
      <c r="H28" s="12"/>
      <c r="I28" s="12"/>
      <c r="J28" s="12"/>
      <c r="K28" s="14"/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577.17999999999995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86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67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87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47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37</v>
      </c>
      <c r="E37" s="13" t="s">
        <v>88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>
        <v>511</v>
      </c>
      <c r="L37" s="12"/>
    </row>
    <row r="38" spans="1:12">
      <c r="A38" s="10"/>
      <c r="B38" s="11"/>
      <c r="C38" s="47"/>
      <c r="D38" s="6" t="s">
        <v>39</v>
      </c>
      <c r="E38" s="13" t="s">
        <v>40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41</v>
      </c>
      <c r="E39" s="13" t="s">
        <v>42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1" t="s">
        <v>43</v>
      </c>
      <c r="D43" s="52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89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56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90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91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92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>
        <v>155</v>
      </c>
      <c r="L53" s="12"/>
    </row>
    <row r="54" spans="1:12">
      <c r="A54" s="10"/>
      <c r="B54" s="11"/>
      <c r="C54" s="47"/>
      <c r="D54" s="6" t="s">
        <v>34</v>
      </c>
      <c r="E54" s="13" t="s">
        <v>93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49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37</v>
      </c>
      <c r="E56" s="13" t="s">
        <v>50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51</v>
      </c>
      <c r="L56" s="12"/>
    </row>
    <row r="57" spans="1:12">
      <c r="A57" s="10"/>
      <c r="B57" s="11"/>
      <c r="C57" s="47"/>
      <c r="D57" s="6" t="s">
        <v>39</v>
      </c>
      <c r="E57" s="13" t="s">
        <v>40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41</v>
      </c>
      <c r="E58" s="13" t="s">
        <v>42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1" t="s">
        <v>43</v>
      </c>
      <c r="D62" s="52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34</v>
      </c>
      <c r="E63" s="13" t="s">
        <v>94</v>
      </c>
      <c r="F63" s="12">
        <v>90</v>
      </c>
      <c r="G63" s="12">
        <v>11.4</v>
      </c>
      <c r="H63" s="12">
        <v>14.94</v>
      </c>
      <c r="I63" s="12">
        <v>19.899999999999999</v>
      </c>
      <c r="J63" s="12">
        <v>262.60000000000002</v>
      </c>
      <c r="K63" s="14">
        <v>412</v>
      </c>
      <c r="L63" s="12"/>
    </row>
    <row r="64" spans="1:12">
      <c r="A64" s="10"/>
      <c r="B64" s="11"/>
      <c r="C64" s="47"/>
      <c r="D64" s="6" t="s">
        <v>35</v>
      </c>
      <c r="E64" s="13" t="s">
        <v>36</v>
      </c>
      <c r="F64" s="12">
        <v>150</v>
      </c>
      <c r="G64" s="12">
        <v>5.64</v>
      </c>
      <c r="H64" s="12">
        <v>3.91</v>
      </c>
      <c r="I64" s="12">
        <v>38.85</v>
      </c>
      <c r="J64" s="12">
        <v>225.67</v>
      </c>
      <c r="K64" s="14">
        <v>237</v>
      </c>
      <c r="L64" s="12"/>
    </row>
    <row r="65" spans="1:12">
      <c r="A65" s="10"/>
      <c r="B65" s="11"/>
      <c r="C65" s="47"/>
      <c r="D65" s="6" t="s">
        <v>26</v>
      </c>
      <c r="E65" s="13" t="s">
        <v>45</v>
      </c>
      <c r="F65" s="12">
        <v>200</v>
      </c>
      <c r="G65" s="12">
        <v>0.2</v>
      </c>
      <c r="H65" s="12">
        <v>0.06</v>
      </c>
      <c r="I65" s="12">
        <v>7.06</v>
      </c>
      <c r="J65" s="12">
        <v>28.04</v>
      </c>
      <c r="K65" s="14">
        <v>143</v>
      </c>
      <c r="L65" s="12"/>
    </row>
    <row r="66" spans="1:12">
      <c r="A66" s="10"/>
      <c r="B66" s="11"/>
      <c r="C66" s="47"/>
      <c r="D66" s="6" t="s">
        <v>27</v>
      </c>
      <c r="E66" s="13" t="s">
        <v>40</v>
      </c>
      <c r="F66" s="12">
        <v>15</v>
      </c>
      <c r="G66" s="12">
        <v>0.99</v>
      </c>
      <c r="H66" s="12">
        <v>0.13</v>
      </c>
      <c r="I66" s="12">
        <v>5.7</v>
      </c>
      <c r="J66" s="12">
        <v>29.85</v>
      </c>
      <c r="K66" s="14"/>
      <c r="L66" s="12"/>
    </row>
    <row r="67" spans="1:12">
      <c r="A67" s="10"/>
      <c r="B67" s="11"/>
      <c r="C67" s="47"/>
      <c r="D67" s="6" t="s">
        <v>31</v>
      </c>
      <c r="E67" s="13" t="s">
        <v>82</v>
      </c>
      <c r="F67" s="12">
        <v>60</v>
      </c>
      <c r="G67" s="12">
        <v>0.48</v>
      </c>
      <c r="H67" s="12">
        <v>0.06</v>
      </c>
      <c r="I67" s="12">
        <v>1.02</v>
      </c>
      <c r="J67" s="12">
        <v>7.8</v>
      </c>
      <c r="K67" s="14" t="s">
        <v>46</v>
      </c>
      <c r="L67" s="12"/>
    </row>
    <row r="68" spans="1:12">
      <c r="A68" s="10"/>
      <c r="B68" s="11"/>
      <c r="C68" s="47"/>
      <c r="D68" s="6"/>
      <c r="E68" s="13"/>
      <c r="F68" s="12"/>
      <c r="G68" s="12"/>
      <c r="H68" s="12"/>
      <c r="I68" s="12"/>
      <c r="J68" s="12"/>
      <c r="K68" s="14"/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18.709999999999997</v>
      </c>
      <c r="H70" s="18">
        <f t="shared" ref="H70" si="29">SUM(H63:H69)</f>
        <v>19.099999999999998</v>
      </c>
      <c r="I70" s="18">
        <f t="shared" ref="I70" si="30">SUM(I63:I69)</f>
        <v>72.53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95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6.4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54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37</v>
      </c>
      <c r="E75" s="13" t="s">
        <v>38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39</v>
      </c>
      <c r="E76" s="13" t="s">
        <v>40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41</v>
      </c>
      <c r="E77" s="13" t="s">
        <v>42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1" t="s">
        <v>43</v>
      </c>
      <c r="D81" s="52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185.78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55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48</v>
      </c>
      <c r="E83" s="13" t="s">
        <v>96</v>
      </c>
      <c r="F83" s="12">
        <v>100</v>
      </c>
      <c r="G83" s="12">
        <v>6.36</v>
      </c>
      <c r="H83" s="12">
        <v>2.98</v>
      </c>
      <c r="I83" s="12">
        <v>43.92</v>
      </c>
      <c r="J83" s="12">
        <v>290.82</v>
      </c>
      <c r="K83" s="14">
        <v>564</v>
      </c>
      <c r="L83" s="12"/>
    </row>
    <row r="84" spans="1:12">
      <c r="A84" s="10"/>
      <c r="B84" s="11"/>
      <c r="C84" s="47"/>
      <c r="D84" s="6" t="s">
        <v>26</v>
      </c>
      <c r="E84" s="13" t="s">
        <v>52</v>
      </c>
      <c r="F84" s="12">
        <v>200</v>
      </c>
      <c r="G84" s="12">
        <v>0.24</v>
      </c>
      <c r="H84" s="12">
        <v>0</v>
      </c>
      <c r="I84" s="12">
        <v>7.14</v>
      </c>
      <c r="J84" s="12">
        <v>29.8</v>
      </c>
      <c r="K84" s="14">
        <v>144</v>
      </c>
      <c r="L84" s="12"/>
    </row>
    <row r="85" spans="1:12">
      <c r="A85" s="10"/>
      <c r="B85" s="11"/>
      <c r="C85" s="47"/>
      <c r="D85" s="6" t="s">
        <v>27</v>
      </c>
      <c r="E85" s="13"/>
      <c r="F85" s="12"/>
      <c r="G85" s="12"/>
      <c r="H85" s="12"/>
      <c r="I85" s="12"/>
      <c r="J85" s="12"/>
      <c r="K85" s="14"/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18.299999999999997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97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58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98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37</v>
      </c>
      <c r="E94" s="13" t="s">
        <v>59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39</v>
      </c>
      <c r="E95" s="13" t="s">
        <v>40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41</v>
      </c>
      <c r="E96" s="13" t="s">
        <v>42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4" t="s">
        <v>43</v>
      </c>
      <c r="D100" s="55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44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 t="s">
        <v>99</v>
      </c>
      <c r="L101" s="12"/>
    </row>
    <row r="102" spans="1:12">
      <c r="A102" s="10"/>
      <c r="B102" s="11"/>
      <c r="C102" s="47"/>
      <c r="D102" s="6" t="s">
        <v>80</v>
      </c>
      <c r="E102" s="13" t="s">
        <v>100</v>
      </c>
      <c r="F102" s="12">
        <v>30</v>
      </c>
      <c r="G102" s="12">
        <v>0</v>
      </c>
      <c r="H102" s="12">
        <v>0</v>
      </c>
      <c r="I102" s="12">
        <v>20.399999999999999</v>
      </c>
      <c r="J102" s="12">
        <v>81.599999999999994</v>
      </c>
      <c r="K102" s="14" t="s">
        <v>46</v>
      </c>
      <c r="L102" s="12"/>
    </row>
    <row r="103" spans="1:12">
      <c r="A103" s="10"/>
      <c r="B103" s="11"/>
      <c r="C103" s="47"/>
      <c r="D103" s="6" t="s">
        <v>26</v>
      </c>
      <c r="E103" s="13" t="s">
        <v>45</v>
      </c>
      <c r="F103" s="12">
        <v>200</v>
      </c>
      <c r="G103" s="12">
        <v>0.2</v>
      </c>
      <c r="H103" s="12">
        <v>0.06</v>
      </c>
      <c r="I103" s="12">
        <v>7.06</v>
      </c>
      <c r="J103" s="12">
        <v>28.04</v>
      </c>
      <c r="K103" s="14" t="s">
        <v>101</v>
      </c>
      <c r="L103" s="12"/>
    </row>
    <row r="104" spans="1:12">
      <c r="A104" s="10"/>
      <c r="B104" s="11"/>
      <c r="C104" s="47"/>
      <c r="D104" s="6" t="s">
        <v>27</v>
      </c>
      <c r="E104" s="13" t="s">
        <v>69</v>
      </c>
      <c r="F104" s="12">
        <v>50</v>
      </c>
      <c r="G104" s="12">
        <v>3.75</v>
      </c>
      <c r="H104" s="12">
        <v>1.25</v>
      </c>
      <c r="I104" s="12">
        <v>26</v>
      </c>
      <c r="J104" s="12">
        <v>135</v>
      </c>
      <c r="K104" s="14"/>
      <c r="L104" s="12"/>
    </row>
    <row r="105" spans="1:12">
      <c r="A105" s="10"/>
      <c r="B105" s="11"/>
      <c r="C105" s="47"/>
      <c r="D105" s="6" t="s">
        <v>28</v>
      </c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521.08999999999992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95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60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102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46</v>
      </c>
      <c r="L111" s="12"/>
    </row>
    <row r="112" spans="1:12">
      <c r="A112" s="10"/>
      <c r="B112" s="11"/>
      <c r="C112" s="47"/>
      <c r="D112" s="6" t="s">
        <v>35</v>
      </c>
      <c r="E112" s="13" t="s">
        <v>61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 t="s">
        <v>103</v>
      </c>
      <c r="L112" s="12"/>
    </row>
    <row r="113" spans="1:12">
      <c r="A113" s="10"/>
      <c r="B113" s="11"/>
      <c r="C113" s="47"/>
      <c r="D113" s="6" t="s">
        <v>37</v>
      </c>
      <c r="E113" s="13" t="s">
        <v>38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39</v>
      </c>
      <c r="E114" s="13" t="s">
        <v>40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41</v>
      </c>
      <c r="E115" s="13" t="s">
        <v>42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8" thickBot="1">
      <c r="A119" s="20">
        <f>A101</f>
        <v>2</v>
      </c>
      <c r="B119" s="21">
        <f>B101</f>
        <v>1</v>
      </c>
      <c r="C119" s="56" t="s">
        <v>43</v>
      </c>
      <c r="D119" s="57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1227.8399999999999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62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 t="s">
        <v>104</v>
      </c>
      <c r="L120" s="12"/>
    </row>
    <row r="121" spans="1:12">
      <c r="A121" s="10"/>
      <c r="B121" s="11"/>
      <c r="C121" s="47"/>
      <c r="D121" s="6"/>
      <c r="E121" s="13" t="s">
        <v>105</v>
      </c>
      <c r="F121" s="12">
        <v>100</v>
      </c>
      <c r="G121" s="12">
        <v>6.5</v>
      </c>
      <c r="H121" s="12">
        <v>7.4</v>
      </c>
      <c r="I121" s="12">
        <v>30.26</v>
      </c>
      <c r="J121" s="12">
        <v>191.2</v>
      </c>
      <c r="K121" s="14">
        <v>564</v>
      </c>
      <c r="L121" s="12"/>
    </row>
    <row r="122" spans="1:12">
      <c r="A122" s="10"/>
      <c r="B122" s="11"/>
      <c r="C122" s="47"/>
      <c r="D122" s="6" t="s">
        <v>26</v>
      </c>
      <c r="E122" s="13" t="s">
        <v>52</v>
      </c>
      <c r="F122" s="12">
        <v>200</v>
      </c>
      <c r="G122" s="12">
        <v>0.24</v>
      </c>
      <c r="H122" s="12">
        <v>0</v>
      </c>
      <c r="I122" s="12">
        <v>7.14</v>
      </c>
      <c r="J122" s="12">
        <v>29.8</v>
      </c>
      <c r="K122" s="14" t="s">
        <v>106</v>
      </c>
      <c r="L122" s="12"/>
    </row>
    <row r="123" spans="1:12">
      <c r="A123" s="10"/>
      <c r="B123" s="11"/>
      <c r="C123" s="47"/>
      <c r="D123" s="6" t="s">
        <v>27</v>
      </c>
      <c r="E123" s="13"/>
      <c r="F123" s="12"/>
      <c r="G123" s="12"/>
      <c r="H123" s="12"/>
      <c r="I123" s="12"/>
      <c r="J123" s="12"/>
      <c r="K123" s="14"/>
      <c r="L123" s="12"/>
    </row>
    <row r="124" spans="1:12">
      <c r="A124" s="10"/>
      <c r="B124" s="11"/>
      <c r="C124" s="47"/>
      <c r="D124" s="6" t="s">
        <v>28</v>
      </c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86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75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107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64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 t="s">
        <v>108</v>
      </c>
      <c r="L131" s="12"/>
    </row>
    <row r="132" spans="1:12">
      <c r="A132" s="10"/>
      <c r="B132" s="11"/>
      <c r="C132" s="47"/>
      <c r="D132" s="6" t="s">
        <v>37</v>
      </c>
      <c r="E132" s="13" t="s">
        <v>68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39</v>
      </c>
      <c r="E133" s="13" t="s">
        <v>40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41</v>
      </c>
      <c r="E134" s="13" t="s">
        <v>42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8" thickBot="1">
      <c r="A138" s="26">
        <f>A120</f>
        <v>2</v>
      </c>
      <c r="B138" s="26">
        <f>B120</f>
        <v>2</v>
      </c>
      <c r="C138" s="51" t="s">
        <v>43</v>
      </c>
      <c r="D138" s="52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109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56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 t="s">
        <v>57</v>
      </c>
      <c r="L140" s="12"/>
    </row>
    <row r="141" spans="1:12">
      <c r="A141" s="10"/>
      <c r="B141" s="11"/>
      <c r="C141" s="47"/>
      <c r="D141" s="6" t="s">
        <v>27</v>
      </c>
      <c r="E141" s="13" t="s">
        <v>69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90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97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72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>
        <v>134</v>
      </c>
      <c r="L148" s="12"/>
    </row>
    <row r="149" spans="1:12">
      <c r="A149" s="10"/>
      <c r="B149" s="11"/>
      <c r="C149" s="47"/>
      <c r="D149" s="6" t="s">
        <v>34</v>
      </c>
      <c r="E149" s="13" t="s">
        <v>65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435.23</v>
      </c>
      <c r="K149" s="14" t="s">
        <v>110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37</v>
      </c>
      <c r="E151" s="13" t="s">
        <v>88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>
        <v>511</v>
      </c>
      <c r="L151" s="12"/>
    </row>
    <row r="152" spans="1:12">
      <c r="A152" s="10"/>
      <c r="B152" s="11"/>
      <c r="C152" s="47"/>
      <c r="D152" s="6" t="s">
        <v>39</v>
      </c>
      <c r="E152" s="13" t="s">
        <v>40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41</v>
      </c>
      <c r="E153" s="13" t="s">
        <v>42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725.85000000000014</v>
      </c>
      <c r="K156" s="19"/>
      <c r="L156" s="18"/>
    </row>
    <row r="157" spans="1:12" ht="13.8" thickBot="1">
      <c r="A157" s="20">
        <f>A139</f>
        <v>2</v>
      </c>
      <c r="B157" s="21">
        <f>B139</f>
        <v>3</v>
      </c>
      <c r="C157" s="51" t="s">
        <v>43</v>
      </c>
      <c r="D157" s="52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1203.9300000000003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111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48</v>
      </c>
      <c r="E159" s="13" t="s">
        <v>112</v>
      </c>
      <c r="F159" s="12">
        <v>100</v>
      </c>
      <c r="G159" s="12">
        <v>8.34</v>
      </c>
      <c r="H159" s="12">
        <v>8.4</v>
      </c>
      <c r="I159" s="12">
        <v>45.2</v>
      </c>
      <c r="J159" s="12">
        <v>251.3</v>
      </c>
      <c r="K159" s="14" t="s">
        <v>113</v>
      </c>
      <c r="L159" s="12"/>
    </row>
    <row r="160" spans="1:12">
      <c r="A160" s="10"/>
      <c r="B160" s="11"/>
      <c r="C160" s="47"/>
      <c r="D160" s="6" t="s">
        <v>26</v>
      </c>
      <c r="E160" s="13" t="s">
        <v>45</v>
      </c>
      <c r="F160" s="12">
        <v>200</v>
      </c>
      <c r="G160" s="12">
        <v>0.2</v>
      </c>
      <c r="H160" s="12">
        <v>0.06</v>
      </c>
      <c r="I160" s="12">
        <v>7.06</v>
      </c>
      <c r="J160" s="12">
        <v>28.04</v>
      </c>
      <c r="K160" s="14">
        <v>143</v>
      </c>
      <c r="L160" s="12"/>
    </row>
    <row r="161" spans="1:12">
      <c r="A161" s="10"/>
      <c r="B161" s="11"/>
      <c r="C161" s="47"/>
      <c r="D161" s="6" t="s">
        <v>27</v>
      </c>
      <c r="E161" s="13"/>
      <c r="F161" s="12"/>
      <c r="G161" s="12"/>
      <c r="H161" s="12"/>
      <c r="I161" s="12"/>
      <c r="J161" s="12"/>
      <c r="K161" s="14"/>
      <c r="L161" s="12"/>
    </row>
    <row r="162" spans="1:12">
      <c r="A162" s="10"/>
      <c r="B162" s="11"/>
      <c r="C162" s="47"/>
      <c r="D162" s="6" t="s">
        <v>28</v>
      </c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18.3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95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114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63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71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37</v>
      </c>
      <c r="E170" s="13" t="s">
        <v>38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39</v>
      </c>
      <c r="E171" s="13" t="s">
        <v>40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41</v>
      </c>
      <c r="E172" s="13" t="s">
        <v>42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8" thickBot="1">
      <c r="A176" s="20">
        <f>A158</f>
        <v>2</v>
      </c>
      <c r="B176" s="21">
        <f>B158</f>
        <v>4</v>
      </c>
      <c r="C176" s="51" t="s">
        <v>43</v>
      </c>
      <c r="D176" s="52"/>
      <c r="E176" s="22"/>
      <c r="F176" s="23">
        <f>F165+F175</f>
        <v>1280</v>
      </c>
      <c r="G176" s="23">
        <f t="shared" ref="G176" si="71">G165+G175</f>
        <v>44.07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115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52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40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 t="s">
        <v>28</v>
      </c>
      <c r="E180" s="13"/>
      <c r="F180" s="12"/>
      <c r="G180" s="12"/>
      <c r="H180" s="12"/>
      <c r="I180" s="12"/>
      <c r="J180" s="12"/>
      <c r="K180" s="14"/>
      <c r="L180" s="12"/>
    </row>
    <row r="181" spans="1:12">
      <c r="A181" s="10"/>
      <c r="B181" s="11"/>
      <c r="C181" s="47"/>
      <c r="D181" s="6"/>
      <c r="E181" s="13" t="s">
        <v>82</v>
      </c>
      <c r="F181" s="12">
        <v>30</v>
      </c>
      <c r="G181" s="12">
        <v>0.24</v>
      </c>
      <c r="H181" s="12">
        <v>0.03</v>
      </c>
      <c r="I181" s="12">
        <v>0.51</v>
      </c>
      <c r="J181" s="12">
        <v>3.9</v>
      </c>
      <c r="K181" s="14" t="s">
        <v>46</v>
      </c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91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70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94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47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37</v>
      </c>
      <c r="E189" s="13" t="s">
        <v>59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39</v>
      </c>
      <c r="E190" s="13" t="s">
        <v>40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41</v>
      </c>
      <c r="E191" s="13" t="s">
        <v>42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8" thickBot="1">
      <c r="A195" s="20">
        <f>A177</f>
        <v>2</v>
      </c>
      <c r="B195" s="21">
        <f>B177</f>
        <v>5</v>
      </c>
      <c r="C195" s="51" t="s">
        <v>43</v>
      </c>
      <c r="D195" s="52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8" thickBot="1">
      <c r="A196" s="28"/>
      <c r="B196" s="29"/>
      <c r="C196" s="53" t="s">
        <v>66</v>
      </c>
      <c r="D196" s="53"/>
      <c r="E196" s="53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1271.4860000000003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2024-09-01T05:40:36Z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